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D31" i="1" l="1"/>
  <c r="D13" i="1" s="1"/>
  <c r="D12" i="1" s="1"/>
  <c r="E28" i="1"/>
  <c r="D28" i="1"/>
  <c r="C28" i="1"/>
  <c r="E25" i="1"/>
  <c r="D25" i="1"/>
  <c r="C25" i="1"/>
  <c r="E22" i="1"/>
  <c r="D22" i="1"/>
  <c r="C22" i="1"/>
  <c r="E19" i="1"/>
  <c r="D19" i="1"/>
  <c r="C19" i="1"/>
  <c r="F15" i="1"/>
  <c r="E15" i="1"/>
  <c r="D15" i="1"/>
  <c r="C15" i="1"/>
  <c r="D14" i="1"/>
  <c r="E13" i="1"/>
  <c r="E12" i="1" s="1"/>
  <c r="C13" i="1"/>
  <c r="C12" i="1" s="1"/>
</calcChain>
</file>

<file path=xl/sharedStrings.xml><?xml version="1.0" encoding="utf-8"?>
<sst xmlns="http://schemas.openxmlformats.org/spreadsheetml/2006/main" count="56" uniqueCount="33">
  <si>
    <t>Основные показатели финансовой деятельности организации образования</t>
  </si>
  <si>
    <t>КГУ "Бузулукская средняя школа отдела образования Есильского района Акмолинской области»</t>
  </si>
  <si>
    <t>(наименование организации образования)</t>
  </si>
  <si>
    <t>Периодичность: ежеквартально</t>
  </si>
  <si>
    <t xml:space="preserve">Среднее образование </t>
  </si>
  <si>
    <t>ед. изм.</t>
  </si>
  <si>
    <t>2020 год</t>
  </si>
  <si>
    <t>годовой план</t>
  </si>
  <si>
    <t>план на период</t>
  </si>
  <si>
    <t>факт</t>
  </si>
  <si>
    <t>в т.ч. 3кв.</t>
  </si>
  <si>
    <t>1. Среднегодовой контингент обучающиеся</t>
  </si>
  <si>
    <t>чел.</t>
  </si>
  <si>
    <t>средний расход на 1-го обучающегося</t>
  </si>
  <si>
    <t>тыс. тенге</t>
  </si>
  <si>
    <t>2. Всего расходы, тыс.тенге        81320 / 47583,4</t>
  </si>
  <si>
    <t>в том числе:</t>
  </si>
  <si>
    <t>3. Фонд заработной платы           59800 / 35678,6</t>
  </si>
  <si>
    <t>из них:</t>
  </si>
  <si>
    <t>3.1. Административный персонал</t>
  </si>
  <si>
    <t>штатная численность</t>
  </si>
  <si>
    <t>единиц</t>
  </si>
  <si>
    <t>среднемесячная заработная плата 1 ед.</t>
  </si>
  <si>
    <t>тенге</t>
  </si>
  <si>
    <t>3.2. Основной персонал - учителя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</si>
  <si>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</si>
  <si>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3.4. Вспомогательный и технический персонал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</si>
  <si>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</si>
  <si>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</si>
  <si>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</si>
  <si>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</si>
  <si>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</si>
  <si>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на1 октября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</si>
</sst>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5" fillId="0" borderId="0" xfId="0" applyFont="1"/>
    <xf numFmtId="1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/>
    <xf numFmtId="0" fontId="4" fillId="0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6" fillId="0" borderId="3" xfId="0" applyFont="1" applyBorder="1"/>
    <xf numFmtId="164" fontId="3" fillId="0" borderId="3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3" xfId="0" applyFont="1" applyBorder="1"/>
    <xf numFmtId="0" fontId="4" fillId="0" borderId="3" xfId="0" applyFont="1" applyFill="1" applyBorder="1"/>
    <xf numFmtId="0" fontId="3" fillId="3" borderId="3" xfId="0" applyFont="1" applyFill="1" applyBorder="1"/>
    <xf numFmtId="0" fontId="3" fillId="2" borderId="3" xfId="0" applyFont="1" applyFill="1" applyBorder="1"/>
    <xf numFmtId="0" fontId="6" fillId="3" borderId="3" xfId="0" applyFont="1" applyFill="1" applyBorder="1"/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/>
    <xf numFmtId="164" fontId="3" fillId="2" borderId="3" xfId="0" applyNumberFormat="1" applyFont="1" applyFill="1" applyBorder="1" applyAlignment="1">
      <alignment horizontal="center"/>
    </xf>
    <xf numFmtId="164" fontId="3" fillId="0" borderId="3" xfId="0" applyNumberFormat="1" applyFont="1" applyFill="1" applyBorder="1"/>
    <xf numFmtId="0" fontId="3" fillId="0" borderId="3" xfId="0" applyFont="1" applyBorder="1" applyAlignment="1">
      <alignment wrapText="1"/>
    </xf>
    <xf numFmtId="0" fontId="3" fillId="0" borderId="3" xfId="0" applyFont="1" applyBorder="1"/>
    <xf numFmtId="0" fontId="3" fillId="4" borderId="3" xfId="0" applyFont="1" applyFill="1" applyBorder="1"/>
    <xf numFmtId="0" fontId="3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" fontId="1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="50" zoomScaleNormal="50" workbookViewId="0">
      <selection sqref="A1:E2"/>
    </sheetView>
  </sheetViews>
  <sheetFormatPr defaultRowHeight="15" x14ac:dyDescent="0.25"/>
  <cols>
    <col min="1" max="1" width="41.42578125" customWidth="1"/>
    <col min="2" max="2" width="24.7109375" customWidth="1"/>
    <col min="3" max="3" width="21.5703125" customWidth="1"/>
    <col min="4" max="4" width="21.85546875" customWidth="1"/>
    <col min="5" max="5" width="29.7109375" customWidth="1"/>
    <col min="6" max="6" width="21.7109375" customWidth="1"/>
  </cols>
  <sheetData>
    <row r="1" spans="1:6" ht="20.25" x14ac:dyDescent="0.3">
      <c r="A1" s="34" t="s">
        <v>0</v>
      </c>
      <c r="B1" s="34"/>
      <c r="C1" s="34"/>
      <c r="D1" s="34"/>
      <c r="E1" s="34"/>
      <c r="F1" s="1"/>
    </row>
    <row r="2" spans="1:6" ht="20.25" x14ac:dyDescent="0.3">
      <c r="A2" s="34" t="s">
        <v>32</v>
      </c>
      <c r="B2" s="34"/>
      <c r="C2" s="34"/>
      <c r="D2" s="34"/>
      <c r="E2" s="34"/>
      <c r="F2" s="1"/>
    </row>
    <row r="3" spans="1:6" ht="20.25" x14ac:dyDescent="0.3">
      <c r="A3" s="2"/>
      <c r="B3" s="3"/>
      <c r="C3" s="4"/>
      <c r="D3" s="4"/>
      <c r="E3" s="4"/>
      <c r="F3" s="4"/>
    </row>
    <row r="4" spans="1:6" ht="20.25" x14ac:dyDescent="0.3">
      <c r="A4" s="35" t="s">
        <v>1</v>
      </c>
      <c r="B4" s="35"/>
      <c r="C4" s="35"/>
      <c r="D4" s="35"/>
      <c r="E4" s="35"/>
      <c r="F4" s="5"/>
    </row>
    <row r="5" spans="1:6" x14ac:dyDescent="0.25">
      <c r="A5" s="36" t="s">
        <v>2</v>
      </c>
      <c r="B5" s="36"/>
      <c r="C5" s="36"/>
      <c r="D5" s="36"/>
      <c r="E5" s="36"/>
      <c r="F5" s="6"/>
    </row>
    <row r="6" spans="1:6" ht="20.25" x14ac:dyDescent="0.3">
      <c r="A6" s="7"/>
      <c r="B6" s="3"/>
      <c r="C6" s="4"/>
      <c r="D6" s="4"/>
      <c r="E6" s="4"/>
      <c r="F6" s="4"/>
    </row>
    <row r="7" spans="1:6" ht="20.25" x14ac:dyDescent="0.3">
      <c r="A7" s="8" t="s">
        <v>3</v>
      </c>
      <c r="B7" s="3"/>
      <c r="C7" s="4"/>
      <c r="D7" s="4"/>
      <c r="E7" s="4"/>
      <c r="F7" s="4"/>
    </row>
    <row r="8" spans="1:6" ht="20.25" x14ac:dyDescent="0.3">
      <c r="A8" s="2"/>
      <c r="B8" s="3"/>
      <c r="C8" s="4"/>
      <c r="D8" s="4"/>
      <c r="E8" s="4"/>
      <c r="F8" s="4"/>
    </row>
    <row r="9" spans="1:6" ht="20.25" x14ac:dyDescent="0.25">
      <c r="A9" s="37" t="s">
        <v>4</v>
      </c>
      <c r="B9" s="38" t="s">
        <v>5</v>
      </c>
      <c r="C9" s="39" t="s">
        <v>6</v>
      </c>
      <c r="D9" s="39"/>
      <c r="E9" s="39"/>
      <c r="F9" s="9"/>
    </row>
    <row r="10" spans="1:6" ht="20.25" x14ac:dyDescent="0.25">
      <c r="A10" s="37"/>
      <c r="B10" s="38"/>
      <c r="C10" s="10" t="s">
        <v>7</v>
      </c>
      <c r="D10" s="10" t="s">
        <v>8</v>
      </c>
      <c r="E10" s="11" t="s">
        <v>9</v>
      </c>
      <c r="F10" s="11" t="s">
        <v>10</v>
      </c>
    </row>
    <row r="11" spans="1:6" ht="20.25" x14ac:dyDescent="0.3">
      <c r="A11" s="12" t="s">
        <v>11</v>
      </c>
      <c r="B11" s="13" t="s">
        <v>12</v>
      </c>
      <c r="C11" s="14">
        <v>68</v>
      </c>
      <c r="D11" s="14">
        <v>68</v>
      </c>
      <c r="E11" s="14">
        <v>68</v>
      </c>
      <c r="F11" s="15"/>
    </row>
    <row r="12" spans="1:6" ht="20.25" x14ac:dyDescent="0.3">
      <c r="A12" s="16" t="s">
        <v>13</v>
      </c>
      <c r="B12" s="13" t="s">
        <v>14</v>
      </c>
      <c r="C12" s="17">
        <f>(C13-C32)/C11</f>
        <v>1184.7058823529412</v>
      </c>
      <c r="D12" s="17">
        <f t="shared" ref="D12:E12" si="0">(D13-D32)/D11</f>
        <v>870.29411764705878</v>
      </c>
      <c r="E12" s="17">
        <f t="shared" si="0"/>
        <v>870.26764705882363</v>
      </c>
      <c r="F12" s="17"/>
    </row>
    <row r="13" spans="1:6" ht="20.25" x14ac:dyDescent="0.3">
      <c r="A13" s="12" t="s">
        <v>15</v>
      </c>
      <c r="B13" s="13" t="s">
        <v>14</v>
      </c>
      <c r="C13" s="18">
        <f>C15+C29+C30+C31+C32+C33</f>
        <v>81320</v>
      </c>
      <c r="D13" s="19">
        <f>D15+D29+D30+D31+D32+D33</f>
        <v>60536</v>
      </c>
      <c r="E13" s="19">
        <f>E15+E29+E30+E31+E32+E33</f>
        <v>60533.600000000006</v>
      </c>
      <c r="F13" s="19"/>
    </row>
    <row r="14" spans="1:6" ht="20.25" x14ac:dyDescent="0.3">
      <c r="A14" s="20" t="s">
        <v>16</v>
      </c>
      <c r="B14" s="21"/>
      <c r="C14" s="15"/>
      <c r="D14" s="15">
        <f t="shared" ref="D14:D31" si="1">C14</f>
        <v>0</v>
      </c>
      <c r="E14" s="15"/>
      <c r="F14" s="15"/>
    </row>
    <row r="15" spans="1:6" ht="20.25" x14ac:dyDescent="0.3">
      <c r="A15" s="12" t="s">
        <v>17</v>
      </c>
      <c r="B15" s="13" t="s">
        <v>14</v>
      </c>
      <c r="C15" s="18">
        <f>C17+C20+C23+C26</f>
        <v>59800</v>
      </c>
      <c r="D15" s="18">
        <f t="shared" ref="D15:F15" si="2">D17+D20+D23+D26</f>
        <v>46829</v>
      </c>
      <c r="E15" s="18">
        <f t="shared" si="2"/>
        <v>46828.200000000004</v>
      </c>
      <c r="F15" s="18">
        <f t="shared" si="2"/>
        <v>11149.6</v>
      </c>
    </row>
    <row r="16" spans="1:6" ht="20.25" x14ac:dyDescent="0.3">
      <c r="A16" s="20" t="s">
        <v>18</v>
      </c>
      <c r="B16" s="21"/>
      <c r="C16" s="17"/>
      <c r="D16" s="17"/>
      <c r="E16" s="17"/>
      <c r="F16" s="17"/>
    </row>
    <row r="17" spans="1:6" ht="20.25" x14ac:dyDescent="0.3">
      <c r="A17" s="22" t="s">
        <v>19</v>
      </c>
      <c r="B17" s="13" t="s">
        <v>14</v>
      </c>
      <c r="C17" s="23">
        <v>7000</v>
      </c>
      <c r="D17" s="23">
        <v>5577</v>
      </c>
      <c r="E17" s="23">
        <v>5577</v>
      </c>
      <c r="F17" s="14">
        <v>1753</v>
      </c>
    </row>
    <row r="18" spans="1:6" ht="20.25" x14ac:dyDescent="0.3">
      <c r="A18" s="24" t="s">
        <v>20</v>
      </c>
      <c r="B18" s="25" t="s">
        <v>21</v>
      </c>
      <c r="C18" s="26">
        <v>3</v>
      </c>
      <c r="D18" s="26">
        <v>3</v>
      </c>
      <c r="E18" s="26">
        <v>3</v>
      </c>
      <c r="F18" s="15"/>
    </row>
    <row r="19" spans="1:6" ht="20.25" x14ac:dyDescent="0.3">
      <c r="A19" s="24" t="s">
        <v>22</v>
      </c>
      <c r="B19" s="13" t="s">
        <v>23</v>
      </c>
      <c r="C19" s="17">
        <f>C17/C18/12*1000</f>
        <v>194444.44444444447</v>
      </c>
      <c r="D19" s="17">
        <f>D17*1000/9/D18</f>
        <v>206555.55555555553</v>
      </c>
      <c r="E19" s="17">
        <f>E17*1000/9/E18</f>
        <v>206555.55555555553</v>
      </c>
      <c r="F19" s="17"/>
    </row>
    <row r="20" spans="1:6" ht="20.25" x14ac:dyDescent="0.3">
      <c r="A20" s="22" t="s">
        <v>24</v>
      </c>
      <c r="B20" s="13" t="s">
        <v>14</v>
      </c>
      <c r="C20" s="27">
        <v>37830</v>
      </c>
      <c r="D20" s="27">
        <v>31136</v>
      </c>
      <c r="E20" s="27">
        <v>31135.9</v>
      </c>
      <c r="F20" s="27">
        <v>7177.6</v>
      </c>
    </row>
    <row r="21" spans="1:6" ht="20.25" x14ac:dyDescent="0.3">
      <c r="A21" s="16" t="s">
        <v>20</v>
      </c>
      <c r="B21" s="25" t="s">
        <v>21</v>
      </c>
      <c r="C21" s="28">
        <v>19</v>
      </c>
      <c r="D21" s="28">
        <v>16</v>
      </c>
      <c r="E21" s="28">
        <v>16</v>
      </c>
      <c r="F21" s="17"/>
    </row>
    <row r="22" spans="1:6" ht="20.25" x14ac:dyDescent="0.3">
      <c r="A22" s="16" t="s">
        <v>22</v>
      </c>
      <c r="B22" s="13" t="s">
        <v>23</v>
      </c>
      <c r="C22" s="17">
        <f>C20/C21/12*1000</f>
        <v>165921.05263157893</v>
      </c>
      <c r="D22" s="17">
        <f>D20*1000/9/D21</f>
        <v>216222.22222222222</v>
      </c>
      <c r="E22" s="17">
        <f>E20*1000/9/E21</f>
        <v>216221.52777777778</v>
      </c>
      <c r="F22" s="17"/>
    </row>
    <row r="23" spans="1:6" ht="177.75" customHeight="1" x14ac:dyDescent="0.3">
      <c r="A23" s="29" t="s">
        <v>25</v>
      </c>
      <c r="B23" s="13" t="s">
        <v>14</v>
      </c>
      <c r="C23" s="27">
        <v>3500</v>
      </c>
      <c r="D23" s="27">
        <v>2391</v>
      </c>
      <c r="E23" s="27">
        <v>2390.9</v>
      </c>
      <c r="F23" s="27">
        <v>453</v>
      </c>
    </row>
    <row r="24" spans="1:6" ht="20.25" x14ac:dyDescent="0.3">
      <c r="A24" s="16" t="s">
        <v>20</v>
      </c>
      <c r="B24" s="25" t="s">
        <v>21</v>
      </c>
      <c r="C24" s="28">
        <v>5</v>
      </c>
      <c r="D24" s="28">
        <v>5</v>
      </c>
      <c r="E24" s="28">
        <v>5</v>
      </c>
      <c r="F24" s="17"/>
    </row>
    <row r="25" spans="1:6" ht="20.25" x14ac:dyDescent="0.3">
      <c r="A25" s="16" t="s">
        <v>22</v>
      </c>
      <c r="B25" s="13" t="s">
        <v>23</v>
      </c>
      <c r="C25" s="17">
        <f>C23/C24/12*1000</f>
        <v>58333.333333333336</v>
      </c>
      <c r="D25" s="17">
        <f>D23*1000/9/D24</f>
        <v>53133.333333333336</v>
      </c>
      <c r="E25" s="17">
        <f>E23*1000/9/E24</f>
        <v>53131.111111111109</v>
      </c>
      <c r="F25" s="17"/>
    </row>
    <row r="26" spans="1:6" ht="20.25" x14ac:dyDescent="0.3">
      <c r="A26" s="30" t="s">
        <v>26</v>
      </c>
      <c r="B26" s="13" t="s">
        <v>14</v>
      </c>
      <c r="C26" s="27">
        <v>11470</v>
      </c>
      <c r="D26" s="27">
        <v>7725</v>
      </c>
      <c r="E26" s="27">
        <v>7724.4</v>
      </c>
      <c r="F26" s="27">
        <v>1766</v>
      </c>
    </row>
    <row r="27" spans="1:6" ht="20.25" x14ac:dyDescent="0.3">
      <c r="A27" s="16" t="s">
        <v>20</v>
      </c>
      <c r="B27" s="25" t="s">
        <v>21</v>
      </c>
      <c r="C27" s="28">
        <v>16</v>
      </c>
      <c r="D27" s="28">
        <v>14</v>
      </c>
      <c r="E27" s="28">
        <v>14</v>
      </c>
      <c r="F27" s="17"/>
    </row>
    <row r="28" spans="1:6" ht="20.25" x14ac:dyDescent="0.3">
      <c r="A28" s="16" t="s">
        <v>22</v>
      </c>
      <c r="B28" s="13" t="s">
        <v>23</v>
      </c>
      <c r="C28" s="17">
        <f>C26/C27/12*1000</f>
        <v>59739.583333333336</v>
      </c>
      <c r="D28" s="17">
        <f>D26*1000/9/D27</f>
        <v>61309.523809523809</v>
      </c>
      <c r="E28" s="17">
        <f>E26*1000/9/E27</f>
        <v>61304.761904761901</v>
      </c>
      <c r="F28" s="17"/>
    </row>
    <row r="29" spans="1:6" ht="20.25" x14ac:dyDescent="0.3">
      <c r="A29" s="12" t="s">
        <v>27</v>
      </c>
      <c r="B29" s="13" t="s">
        <v>14</v>
      </c>
      <c r="C29" s="23">
        <v>6600</v>
      </c>
      <c r="D29" s="31">
        <v>4241</v>
      </c>
      <c r="E29" s="31">
        <v>4241</v>
      </c>
      <c r="F29" s="32">
        <v>692.5</v>
      </c>
    </row>
    <row r="30" spans="1:6" ht="162" customHeight="1" x14ac:dyDescent="0.3">
      <c r="A30" s="33" t="s">
        <v>28</v>
      </c>
      <c r="B30" s="13" t="s">
        <v>14</v>
      </c>
      <c r="C30" s="15">
        <v>10660</v>
      </c>
      <c r="D30" s="32">
        <v>7188</v>
      </c>
      <c r="E30" s="32">
        <v>7187.6</v>
      </c>
      <c r="F30" s="32">
        <v>145</v>
      </c>
    </row>
    <row r="31" spans="1:6" ht="126.75" customHeight="1" x14ac:dyDescent="0.3">
      <c r="A31" s="33" t="s">
        <v>29</v>
      </c>
      <c r="B31" s="13" t="s">
        <v>14</v>
      </c>
      <c r="C31" s="15">
        <v>0</v>
      </c>
      <c r="D31" s="15">
        <f t="shared" si="1"/>
        <v>0</v>
      </c>
      <c r="E31" s="15">
        <v>0</v>
      </c>
      <c r="F31" s="15">
        <v>0</v>
      </c>
    </row>
    <row r="32" spans="1:6" ht="121.5" customHeight="1" x14ac:dyDescent="0.3">
      <c r="A32" s="33" t="s">
        <v>30</v>
      </c>
      <c r="B32" s="13" t="s">
        <v>14</v>
      </c>
      <c r="C32" s="15">
        <v>760</v>
      </c>
      <c r="D32" s="32">
        <v>1356</v>
      </c>
      <c r="E32" s="32">
        <v>1355.4</v>
      </c>
      <c r="F32" s="32">
        <v>730</v>
      </c>
    </row>
    <row r="33" spans="1:6" ht="109.5" customHeight="1" x14ac:dyDescent="0.3">
      <c r="A33" s="33" t="s">
        <v>31</v>
      </c>
      <c r="B33" s="13" t="s">
        <v>14</v>
      </c>
      <c r="C33" s="15">
        <v>3500</v>
      </c>
      <c r="D33" s="32">
        <v>922</v>
      </c>
      <c r="E33" s="32">
        <v>921.4</v>
      </c>
      <c r="F33" s="32">
        <v>233.1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2020-10-19T10:38:39Z</dcterms:modified>
</cp:coreProperties>
</file>